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1943d501ac0b162/Bilder/bilder/upload testing/"/>
    </mc:Choice>
  </mc:AlternateContent>
  <xr:revisionPtr revIDLastSave="0" documentId="13_ncr:1_{88E72784-7299-4DA0-9775-31CEDB3A9202}" xr6:coauthVersionLast="47" xr6:coauthVersionMax="47" xr10:uidLastSave="{00000000-0000-0000-0000-000000000000}"/>
  <bookViews>
    <workbookView xWindow="15000" yWindow="345" windowWidth="19155" windowHeight="18255" xr2:uid="{78F66B60-D4E4-4329-BA60-F494269CCDD7}"/>
  </bookViews>
  <sheets>
    <sheet name="2024" sheetId="2" r:id="rId1"/>
    <sheet name="2023" sheetId="3" r:id="rId2"/>
    <sheet name="202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B7" i="4"/>
  <c r="G32" i="4" s="1"/>
  <c r="D16" i="3"/>
  <c r="B7" i="3"/>
  <c r="G32" i="3" s="1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39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E14" i="2"/>
  <c r="F14" i="2"/>
  <c r="G14" i="2"/>
  <c r="B7" i="2"/>
  <c r="D14" i="2"/>
  <c r="F25" i="4" l="1"/>
  <c r="D17" i="4"/>
  <c r="E29" i="4"/>
  <c r="E18" i="4"/>
  <c r="D21" i="4"/>
  <c r="E17" i="4"/>
  <c r="G21" i="4"/>
  <c r="E26" i="4"/>
  <c r="F31" i="4"/>
  <c r="E25" i="4"/>
  <c r="G29" i="4"/>
  <c r="E30" i="4"/>
  <c r="G31" i="4"/>
  <c r="D25" i="4"/>
  <c r="F29" i="4"/>
  <c r="D14" i="4"/>
  <c r="E22" i="4"/>
  <c r="F22" i="4"/>
  <c r="G18" i="4"/>
  <c r="D19" i="4"/>
  <c r="E19" i="4"/>
  <c r="F15" i="4"/>
  <c r="D16" i="4"/>
  <c r="D20" i="4"/>
  <c r="D32" i="4"/>
  <c r="D30" i="4"/>
  <c r="F18" i="4"/>
  <c r="G26" i="4"/>
  <c r="D27" i="4"/>
  <c r="E23" i="4"/>
  <c r="F27" i="4"/>
  <c r="G15" i="4"/>
  <c r="G27" i="4"/>
  <c r="D28" i="4"/>
  <c r="E16" i="4"/>
  <c r="E20" i="4"/>
  <c r="E24" i="4"/>
  <c r="E28" i="4"/>
  <c r="E32" i="4"/>
  <c r="D29" i="4"/>
  <c r="E21" i="4"/>
  <c r="F21" i="4"/>
  <c r="G17" i="4"/>
  <c r="D26" i="4"/>
  <c r="F30" i="4"/>
  <c r="G14" i="4"/>
  <c r="G22" i="4"/>
  <c r="D15" i="4"/>
  <c r="D23" i="4"/>
  <c r="E27" i="4"/>
  <c r="F19" i="4"/>
  <c r="G23" i="4"/>
  <c r="F16" i="4"/>
  <c r="F20" i="4"/>
  <c r="F24" i="4"/>
  <c r="F28" i="4"/>
  <c r="F32" i="4"/>
  <c r="F17" i="4"/>
  <c r="G25" i="4"/>
  <c r="D22" i="4"/>
  <c r="E14" i="4"/>
  <c r="F14" i="4"/>
  <c r="F26" i="4"/>
  <c r="G30" i="4"/>
  <c r="D31" i="4"/>
  <c r="E15" i="4"/>
  <c r="E31" i="4"/>
  <c r="F23" i="4"/>
  <c r="G19" i="4"/>
  <c r="D24" i="4"/>
  <c r="G16" i="4"/>
  <c r="G20" i="4"/>
  <c r="G24" i="4"/>
  <c r="G28" i="4"/>
  <c r="F17" i="3"/>
  <c r="G24" i="3"/>
  <c r="E25" i="3"/>
  <c r="G16" i="3"/>
  <c r="E21" i="3"/>
  <c r="G28" i="3"/>
  <c r="G20" i="3"/>
  <c r="E29" i="3"/>
  <c r="E17" i="3"/>
  <c r="F21" i="3"/>
  <c r="F25" i="3"/>
  <c r="F29" i="3"/>
  <c r="G17" i="3"/>
  <c r="G21" i="3"/>
  <c r="G25" i="3"/>
  <c r="G29" i="3"/>
  <c r="D14" i="3"/>
  <c r="D18" i="3"/>
  <c r="D22" i="3"/>
  <c r="D26" i="3"/>
  <c r="D30" i="3"/>
  <c r="E14" i="3"/>
  <c r="E18" i="3"/>
  <c r="E22" i="3"/>
  <c r="E26" i="3"/>
  <c r="E30" i="3"/>
  <c r="F14" i="3"/>
  <c r="F18" i="3"/>
  <c r="F22" i="3"/>
  <c r="F26" i="3"/>
  <c r="F30" i="3"/>
  <c r="G14" i="3"/>
  <c r="G18" i="3"/>
  <c r="G22" i="3"/>
  <c r="G26" i="3"/>
  <c r="G30" i="3"/>
  <c r="D15" i="3"/>
  <c r="D19" i="3"/>
  <c r="D23" i="3"/>
  <c r="D27" i="3"/>
  <c r="D31" i="3"/>
  <c r="E15" i="3"/>
  <c r="E19" i="3"/>
  <c r="E23" i="3"/>
  <c r="E27" i="3"/>
  <c r="E31" i="3"/>
  <c r="F15" i="3"/>
  <c r="F19" i="3"/>
  <c r="F23" i="3"/>
  <c r="F27" i="3"/>
  <c r="F31" i="3"/>
  <c r="G15" i="3"/>
  <c r="G19" i="3"/>
  <c r="G23" i="3"/>
  <c r="G27" i="3"/>
  <c r="G31" i="3"/>
  <c r="D20" i="3"/>
  <c r="D24" i="3"/>
  <c r="D28" i="3"/>
  <c r="D32" i="3"/>
  <c r="E16" i="3"/>
  <c r="E20" i="3"/>
  <c r="E24" i="3"/>
  <c r="E28" i="3"/>
  <c r="E32" i="3"/>
  <c r="F16" i="3"/>
  <c r="F20" i="3"/>
  <c r="F24" i="3"/>
  <c r="F28" i="3"/>
  <c r="F32" i="3"/>
  <c r="D17" i="3"/>
  <c r="D21" i="3"/>
  <c r="D25" i="3"/>
  <c r="D29" i="3"/>
</calcChain>
</file>

<file path=xl/sharedStrings.xml><?xml version="1.0" encoding="utf-8"?>
<sst xmlns="http://schemas.openxmlformats.org/spreadsheetml/2006/main" count="121" uniqueCount="46">
  <si>
    <t>Start Periode</t>
  </si>
  <si>
    <t>Ende Periode</t>
  </si>
  <si>
    <t>Jahr Start</t>
  </si>
  <si>
    <t>Jahr Ende</t>
  </si>
  <si>
    <t>Verwendungsgruppenbezeichnung laut KV</t>
  </si>
  <si>
    <t xml:space="preserve">Stundensätze </t>
  </si>
  <si>
    <t xml:space="preserve">Stundenteiler </t>
  </si>
  <si>
    <t xml:space="preserve">Gehaltsstufe </t>
  </si>
  <si>
    <t>VG F1</t>
  </si>
  <si>
    <t>VG D2</t>
  </si>
  <si>
    <t>VG D1</t>
  </si>
  <si>
    <t>39*4,33</t>
  </si>
  <si>
    <t>VG E</t>
  </si>
  <si>
    <t>Name KV:</t>
  </si>
  <si>
    <t>Konfessionelle Alten und Pflegeheime</t>
  </si>
  <si>
    <t>Berechnung</t>
  </si>
  <si>
    <t>&lt; Wird so am ÜM angegeben</t>
  </si>
  <si>
    <t>Konfessionelle Alten und Pflegeheime Österreich (KAP) 2024</t>
  </si>
  <si>
    <t>&lt; jede Periode bekommt ein eigenes Excel Sheet</t>
  </si>
  <si>
    <t>&lt; Zur berechnung der Stundensätze</t>
  </si>
  <si>
    <t>Erfahrungsjahre MA</t>
  </si>
  <si>
    <t>&lt; Laut KV des Beschäftigers</t>
  </si>
  <si>
    <t xml:space="preserve">&lt; Eigene Verwendungsgruppenbezeichnungen laut KV </t>
  </si>
  <si>
    <t>Monatsgehalt</t>
  </si>
  <si>
    <t>VerwG I</t>
  </si>
  <si>
    <t>VerwG II</t>
  </si>
  <si>
    <t>VerwG III</t>
  </si>
  <si>
    <t>VerwG IIII</t>
  </si>
  <si>
    <t>Tabelle Für</t>
  </si>
  <si>
    <t>M I</t>
  </si>
  <si>
    <t>Gehaltsstufe</t>
  </si>
  <si>
    <t>VG 6</t>
  </si>
  <si>
    <t>Gehaltsstufen</t>
  </si>
  <si>
    <t>Stundensätze</t>
  </si>
  <si>
    <t>&lt; Es kann vorkommen, dass eine Verwendungsgruppe eigene Gehaltsstufen hat. Diese werden via Zusatztabelle definiert. Über den Namen unter der Zeile "Tabelle Für" wird diese Tabelle gefunden.</t>
  </si>
  <si>
    <t>Zulagen</t>
  </si>
  <si>
    <t>Nachtschichtzul.frei (Pauschal)</t>
  </si>
  <si>
    <t>Sonntagszuschlag (Pauschal)</t>
  </si>
  <si>
    <t>Erschwerniszulage pflichtig (Stunden)</t>
  </si>
  <si>
    <t>Nachtschichtzul.frei (Stunden)</t>
  </si>
  <si>
    <t>Sonntagszuschlag (Stunden)</t>
  </si>
  <si>
    <t>&lt; Zulagen werden am Schluss des Files definiert.</t>
  </si>
  <si>
    <t>Konfessionelle Alten und Pflegeheime Österreich (KAP) 2023</t>
  </si>
  <si>
    <t>&lt; Beispiel Jahr (bzw Periode) 2023. Hier keine Änderungen da nur Beispiel.</t>
  </si>
  <si>
    <t>Konfessionelle Alten und Pflegeheime Österreich (KAP) 2025</t>
  </si>
  <si>
    <t>&lt; Beispiel Jahr (bzw Periode) 2025. Hier keine Änderungen da nur Beispiel.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</si>
</sst>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&quot;Aptos Narrow&quot;"/>
    </font>
    <font>
      <b/>
      <sz val="11"/>
      <color rgb="FF000000"/>
      <name val="Arial"/>
      <family val="2"/>
    </font>
    <font>
      <sz val="11"/>
      <color rgb="FF000000"/>
      <name val="&quot;Aptos Narrow&quot;"/>
    </font>
    <font>
      <b/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9EC"/>
        <bgColor rgb="FFA6C9EC"/>
      </patternFill>
    </fill>
    <fill>
      <patternFill patternType="solid">
        <fgColor rgb="FF4D93D9"/>
        <bgColor rgb="FF4D93D9"/>
      </patternFill>
    </fill>
    <fill>
      <patternFill patternType="solid">
        <fgColor rgb="FFB5E6A2"/>
        <bgColor rgb="FFB5E6A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1" fillId="3" borderId="4" xfId="0" applyFont="1" applyFill="1" applyBorder="1"/>
    <xf numFmtId="0" fontId="1" fillId="0" borderId="0" xfId="0" applyFont="1"/>
    <xf numFmtId="0" fontId="1" fillId="3" borderId="5" xfId="0" applyFont="1" applyFill="1" applyBorder="1"/>
    <xf numFmtId="0" fontId="1" fillId="0" borderId="0" xfId="0" applyFont="1" applyAlignment="1">
      <alignment horizontal="center"/>
    </xf>
    <xf numFmtId="0" fontId="1" fillId="4" borderId="8" xfId="0" applyFont="1" applyFill="1" applyBorder="1"/>
    <xf numFmtId="0" fontId="1" fillId="5" borderId="8" xfId="0" applyFont="1" applyFill="1" applyBorder="1"/>
    <xf numFmtId="0" fontId="1" fillId="6" borderId="6" xfId="0" applyFont="1" applyFill="1" applyBorder="1"/>
    <xf numFmtId="0" fontId="1" fillId="6" borderId="5" xfId="0" applyFont="1" applyFill="1" applyBorder="1"/>
    <xf numFmtId="0" fontId="0" fillId="0" borderId="0" xfId="0" applyAlignment="1">
      <alignment horizontal="right"/>
    </xf>
    <xf numFmtId="0" fontId="3" fillId="0" borderId="0" xfId="0" applyFont="1"/>
    <xf numFmtId="0" fontId="1" fillId="5" borderId="0" xfId="0" applyFont="1" applyFill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10" borderId="10" xfId="0" applyFont="1" applyFill="1" applyBorder="1"/>
    <xf numFmtId="0" fontId="6" fillId="0" borderId="0" xfId="0" applyFont="1"/>
    <xf numFmtId="0" fontId="4" fillId="9" borderId="9" xfId="0" applyFont="1" applyFill="1" applyBorder="1"/>
    <xf numFmtId="0" fontId="7" fillId="8" borderId="11" xfId="0" applyFont="1" applyFill="1" applyBorder="1"/>
    <xf numFmtId="0" fontId="0" fillId="0" borderId="4" xfId="0" applyBorder="1"/>
    <xf numFmtId="2" fontId="0" fillId="0" borderId="1" xfId="1" applyNumberFormat="1" applyFont="1" applyFill="1" applyBorder="1" applyAlignment="1" applyProtection="1">
      <alignment horizontal="right" vertical="center" indent="1"/>
      <protection locked="0"/>
    </xf>
    <xf numFmtId="2" fontId="0" fillId="7" borderId="1" xfId="1" applyNumberFormat="1" applyFont="1" applyFill="1" applyBorder="1" applyAlignment="1" applyProtection="1">
      <alignment horizontal="right" vertical="center" indent="1"/>
      <protection locked="0"/>
    </xf>
    <xf numFmtId="0" fontId="0" fillId="7" borderId="4" xfId="0" applyFill="1" applyBorder="1"/>
    <xf numFmtId="2" fontId="0" fillId="0" borderId="1" xfId="1" applyNumberFormat="1" applyFont="1" applyFill="1" applyBorder="1" applyAlignment="1" applyProtection="1">
      <alignment horizontal="right" vertical="center" indent="1"/>
    </xf>
    <xf numFmtId="4" fontId="0" fillId="0" borderId="1" xfId="1" applyNumberFormat="1" applyFont="1" applyFill="1" applyBorder="1" applyAlignment="1" applyProtection="1">
      <alignment horizontal="right" vertical="center" indent="1"/>
      <protection locked="0"/>
    </xf>
    <xf numFmtId="4" fontId="0" fillId="7" borderId="1" xfId="1" applyNumberFormat="1" applyFont="1" applyFill="1" applyBorder="1" applyAlignment="1" applyProtection="1">
      <alignment horizontal="right" vertical="center" indent="1"/>
      <protection locked="0"/>
    </xf>
    <xf numFmtId="2" fontId="0" fillId="7" borderId="1" xfId="1" applyNumberFormat="1" applyFont="1" applyFill="1" applyBorder="1" applyAlignment="1" applyProtection="1">
      <alignment horizontal="right" vertical="center" indent="1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1923-8FF1-4F01-B78A-A4552FB086B2}">
  <dimension ref="A1:L64"/>
  <sheetViews>
    <sheetView tabSelected="1" zoomScaleNormal="100" workbookViewId="0">
      <selection activeCell="F13" sqref="F13"/>
    </sheetView>
  </sheetViews>
  <sheetFormatPr baseColWidth="10" defaultRowHeight="15"/>
  <cols>
    <col min="1" max="1" width="15.140625" customWidth="1"/>
    <col min="2" max="2" width="13.7109375" customWidth="1"/>
    <col min="3" max="3" width="13.5703125" customWidth="1"/>
    <col min="4" max="4" width="15.5703125" customWidth="1"/>
    <col min="8" max="8" width="12.85546875" customWidth="1"/>
    <col min="9" max="11" width="11.85546875" bestFit="1" customWidth="1"/>
    <col min="13" max="13" width="24.85546875" customWidth="1"/>
  </cols>
  <sheetData>
    <row r="1" spans="1:12" ht="18.75">
      <c r="A1" s="12" t="s">
        <v>17</v>
      </c>
    </row>
    <row r="2" spans="1:12">
      <c r="A2" s="2" t="s">
        <v>13</v>
      </c>
      <c r="B2" t="s">
        <v>14</v>
      </c>
      <c r="E2" t="s">
        <v>16</v>
      </c>
    </row>
    <row r="4" spans="1:12">
      <c r="A4" s="2" t="s">
        <v>0</v>
      </c>
      <c r="B4" s="1">
        <v>45352</v>
      </c>
      <c r="C4" t="s">
        <v>18</v>
      </c>
    </row>
    <row r="5" spans="1:12">
      <c r="A5" s="2" t="s">
        <v>1</v>
      </c>
      <c r="B5" s="1">
        <v>45716</v>
      </c>
    </row>
    <row r="7" spans="1:12">
      <c r="A7" s="2" t="s">
        <v>6</v>
      </c>
      <c r="B7">
        <f>39*4.33</f>
        <v>168.87</v>
      </c>
      <c r="C7" t="s">
        <v>19</v>
      </c>
    </row>
    <row r="8" spans="1:12">
      <c r="A8" s="2" t="s">
        <v>15</v>
      </c>
      <c r="B8" s="11" t="s">
        <v>11</v>
      </c>
    </row>
    <row r="10" spans="1:12">
      <c r="B10" s="32"/>
      <c r="C10" s="32"/>
      <c r="D10" s="31" t="s">
        <v>4</v>
      </c>
      <c r="E10" s="31"/>
      <c r="F10" s="31"/>
      <c r="G10" s="31"/>
      <c r="H10" t="s">
        <v>21</v>
      </c>
    </row>
    <row r="11" spans="1:12">
      <c r="B11" s="6"/>
      <c r="C11" s="6"/>
      <c r="D11" s="5" t="s">
        <v>8</v>
      </c>
      <c r="E11" s="5" t="s">
        <v>12</v>
      </c>
      <c r="F11" s="3" t="s">
        <v>9</v>
      </c>
      <c r="G11" s="3" t="s">
        <v>10</v>
      </c>
      <c r="H11" s="4"/>
    </row>
    <row r="12" spans="1:12">
      <c r="B12" s="29" t="s">
        <v>20</v>
      </c>
      <c r="C12" s="30"/>
      <c r="D12" s="35" t="s">
        <v>5</v>
      </c>
      <c r="E12" s="36"/>
      <c r="F12" s="36"/>
      <c r="G12" s="36"/>
      <c r="H12" s="33" t="s">
        <v>23</v>
      </c>
      <c r="I12" s="33"/>
      <c r="J12" s="33"/>
      <c r="K12" s="34"/>
    </row>
    <row r="13" spans="1:12">
      <c r="A13" s="2" t="s">
        <v>7</v>
      </c>
      <c r="B13" s="9" t="s">
        <v>2</v>
      </c>
      <c r="C13" s="10" t="s">
        <v>3</v>
      </c>
      <c r="D13" s="8" t="s">
        <v>24</v>
      </c>
      <c r="E13" s="8" t="s">
        <v>25</v>
      </c>
      <c r="F13" s="8" t="s">
        <v>26</v>
      </c>
      <c r="G13" s="8" t="s">
        <v>27</v>
      </c>
      <c r="H13" s="7" t="s">
        <v>24</v>
      </c>
      <c r="I13" s="7" t="s">
        <v>25</v>
      </c>
      <c r="J13" s="7" t="s">
        <v>26</v>
      </c>
      <c r="K13" s="7" t="s">
        <v>27</v>
      </c>
      <c r="L13" t="s">
        <v>22</v>
      </c>
    </row>
    <row r="14" spans="1:12">
      <c r="A14" s="21">
        <v>1</v>
      </c>
      <c r="B14" s="21">
        <v>1</v>
      </c>
      <c r="C14" s="21">
        <v>2</v>
      </c>
      <c r="D14" s="22">
        <f t="shared" ref="D14" si="0">H14/$B$7</f>
        <v>14.970332208207497</v>
      </c>
      <c r="E14" s="22">
        <f t="shared" ref="E14" si="1">I14/$B$7</f>
        <v>15.440338722093918</v>
      </c>
      <c r="F14" s="22">
        <f t="shared" ref="F14" si="2">J14/$B$7</f>
        <v>16.603481968378041</v>
      </c>
      <c r="G14" s="22">
        <f t="shared" ref="G14" si="3">K14/$B$7</f>
        <v>17.766625214662167</v>
      </c>
      <c r="H14" s="26">
        <v>2528.04</v>
      </c>
      <c r="I14" s="26">
        <v>2607.41</v>
      </c>
      <c r="J14" s="26">
        <v>2803.83</v>
      </c>
      <c r="K14" s="26">
        <v>3000.25</v>
      </c>
    </row>
    <row r="15" spans="1:12">
      <c r="A15" s="24">
        <v>2</v>
      </c>
      <c r="B15" s="24">
        <v>3</v>
      </c>
      <c r="C15" s="24">
        <v>4</v>
      </c>
      <c r="D15" s="23">
        <f t="shared" ref="D15:D32" si="4">H15/$B$7</f>
        <v>15.256469473559543</v>
      </c>
      <c r="E15" s="23">
        <f t="shared" ref="E15:E32" si="5">I15/$B$7</f>
        <v>15.726416770296677</v>
      </c>
      <c r="F15" s="23">
        <f t="shared" ref="F15:F32" si="6">J15/$B$7</f>
        <v>16.925267957600521</v>
      </c>
      <c r="G15" s="23">
        <f t="shared" ref="G15:G32" si="7">K15/$B$7</f>
        <v>18.124178362053652</v>
      </c>
      <c r="H15" s="27">
        <v>2576.36</v>
      </c>
      <c r="I15" s="27">
        <v>2655.72</v>
      </c>
      <c r="J15" s="27">
        <v>2858.17</v>
      </c>
      <c r="K15" s="27">
        <v>3060.63</v>
      </c>
    </row>
    <row r="16" spans="1:12">
      <c r="A16" s="21">
        <v>3</v>
      </c>
      <c r="B16" s="21">
        <v>5</v>
      </c>
      <c r="C16" s="21">
        <v>6</v>
      </c>
      <c r="D16" s="22">
        <f t="shared" si="4"/>
        <v>15.542488304613014</v>
      </c>
      <c r="E16" s="22">
        <f t="shared" si="5"/>
        <v>16.012613252798012</v>
      </c>
      <c r="F16" s="22">
        <f t="shared" si="6"/>
        <v>17.247113163972287</v>
      </c>
      <c r="G16" s="22">
        <f t="shared" si="7"/>
        <v>18.481731509445137</v>
      </c>
      <c r="H16" s="26">
        <v>2624.66</v>
      </c>
      <c r="I16" s="26">
        <v>2704.05</v>
      </c>
      <c r="J16" s="26">
        <v>2912.52</v>
      </c>
      <c r="K16" s="26">
        <v>3121.01</v>
      </c>
    </row>
    <row r="17" spans="1:11">
      <c r="A17" s="24">
        <v>4</v>
      </c>
      <c r="B17" s="24">
        <v>7</v>
      </c>
      <c r="C17" s="24">
        <v>8</v>
      </c>
      <c r="D17" s="23">
        <f t="shared" si="4"/>
        <v>15.828329484218628</v>
      </c>
      <c r="E17" s="23">
        <f t="shared" si="5"/>
        <v>16.298395215254338</v>
      </c>
      <c r="F17" s="23">
        <f t="shared" si="6"/>
        <v>17.568780718896193</v>
      </c>
      <c r="G17" s="23">
        <f t="shared" si="7"/>
        <v>18.839166222538047</v>
      </c>
      <c r="H17" s="27">
        <v>2672.93</v>
      </c>
      <c r="I17" s="27">
        <v>2752.31</v>
      </c>
      <c r="J17" s="27">
        <v>2966.84</v>
      </c>
      <c r="K17" s="27">
        <v>3181.37</v>
      </c>
    </row>
    <row r="18" spans="1:11">
      <c r="A18" s="21">
        <v>5</v>
      </c>
      <c r="B18" s="21">
        <v>9</v>
      </c>
      <c r="C18" s="21">
        <v>10</v>
      </c>
      <c r="D18" s="22">
        <f t="shared" si="4"/>
        <v>16.114289098122814</v>
      </c>
      <c r="E18" s="22">
        <f t="shared" si="5"/>
        <v>16.58441404630781</v>
      </c>
      <c r="F18" s="22">
        <f t="shared" si="6"/>
        <v>17.890625925267958</v>
      </c>
      <c r="G18" s="22">
        <f t="shared" si="7"/>
        <v>19.196837804228103</v>
      </c>
      <c r="H18" s="26">
        <v>2721.22</v>
      </c>
      <c r="I18" s="26">
        <v>2800.61</v>
      </c>
      <c r="J18" s="26">
        <v>3021.19</v>
      </c>
      <c r="K18" s="26">
        <v>3241.77</v>
      </c>
    </row>
    <row r="19" spans="1:11">
      <c r="A19" s="24">
        <v>6</v>
      </c>
      <c r="B19" s="24">
        <v>11</v>
      </c>
      <c r="C19" s="24">
        <v>12</v>
      </c>
      <c r="D19" s="23">
        <f t="shared" si="4"/>
        <v>16.400485580624149</v>
      </c>
      <c r="E19" s="23">
        <f t="shared" si="5"/>
        <v>16.870492094510571</v>
      </c>
      <c r="F19" s="23">
        <f t="shared" si="6"/>
        <v>18.212471131639724</v>
      </c>
      <c r="G19" s="23">
        <f t="shared" si="7"/>
        <v>19.554272517321017</v>
      </c>
      <c r="H19" s="27">
        <v>2769.55</v>
      </c>
      <c r="I19" s="27">
        <v>2848.92</v>
      </c>
      <c r="J19" s="27">
        <v>3075.54</v>
      </c>
      <c r="K19" s="27">
        <v>3302.13</v>
      </c>
    </row>
    <row r="20" spans="1:11">
      <c r="A20" s="21">
        <v>7</v>
      </c>
      <c r="B20" s="21">
        <v>13</v>
      </c>
      <c r="C20" s="21">
        <v>14</v>
      </c>
      <c r="D20" s="22">
        <f t="shared" si="4"/>
        <v>16.686445194528336</v>
      </c>
      <c r="E20" s="22">
        <f t="shared" si="5"/>
        <v>17.156510925564042</v>
      </c>
      <c r="F20" s="22">
        <f t="shared" si="6"/>
        <v>18.53413868656363</v>
      </c>
      <c r="G20" s="22">
        <f t="shared" si="7"/>
        <v>19.911825664712502</v>
      </c>
      <c r="H20" s="26">
        <v>2817.84</v>
      </c>
      <c r="I20" s="26">
        <v>2897.22</v>
      </c>
      <c r="J20" s="26">
        <v>3129.86</v>
      </c>
      <c r="K20" s="26">
        <v>3362.51</v>
      </c>
    </row>
    <row r="21" spans="1:11">
      <c r="A21" s="24">
        <v>8</v>
      </c>
      <c r="B21" s="24">
        <v>15</v>
      </c>
      <c r="C21" s="24">
        <v>16</v>
      </c>
      <c r="D21" s="23">
        <f t="shared" si="4"/>
        <v>16.972523242731096</v>
      </c>
      <c r="E21" s="23">
        <f t="shared" si="5"/>
        <v>17.442470539468232</v>
      </c>
      <c r="F21" s="23">
        <f t="shared" si="6"/>
        <v>18.855865458636821</v>
      </c>
      <c r="G21" s="23">
        <f t="shared" si="7"/>
        <v>20.269497246402558</v>
      </c>
      <c r="H21" s="27">
        <v>2866.15</v>
      </c>
      <c r="I21" s="27">
        <v>2945.51</v>
      </c>
      <c r="J21" s="27">
        <v>3184.19</v>
      </c>
      <c r="K21" s="27">
        <v>3422.91</v>
      </c>
    </row>
    <row r="22" spans="1:11">
      <c r="A22" s="21">
        <v>9</v>
      </c>
      <c r="B22" s="21">
        <v>17</v>
      </c>
      <c r="C22" s="21">
        <v>18</v>
      </c>
      <c r="D22" s="22">
        <f t="shared" si="4"/>
        <v>17.258601290933854</v>
      </c>
      <c r="E22" s="22">
        <f t="shared" si="5"/>
        <v>17.728548587670989</v>
      </c>
      <c r="F22" s="22">
        <f t="shared" si="6"/>
        <v>19.177769882157872</v>
      </c>
      <c r="G22" s="22">
        <f t="shared" si="7"/>
        <v>20.626754308047609</v>
      </c>
      <c r="H22" s="26">
        <v>2914.46</v>
      </c>
      <c r="I22" s="26">
        <v>2993.82</v>
      </c>
      <c r="J22" s="26">
        <v>3238.55</v>
      </c>
      <c r="K22" s="26">
        <v>3483.24</v>
      </c>
    </row>
    <row r="23" spans="1:11">
      <c r="A23" s="24">
        <v>10</v>
      </c>
      <c r="B23" s="24">
        <v>19</v>
      </c>
      <c r="C23" s="24">
        <v>20</v>
      </c>
      <c r="D23" s="23">
        <f t="shared" si="4"/>
        <v>17.544620121987329</v>
      </c>
      <c r="E23" s="23">
        <f t="shared" si="5"/>
        <v>18.01462663587375</v>
      </c>
      <c r="F23" s="23">
        <f t="shared" si="6"/>
        <v>19.499496654231066</v>
      </c>
      <c r="G23" s="23">
        <f t="shared" si="7"/>
        <v>20.984366672588383</v>
      </c>
      <c r="H23" s="27">
        <v>2962.76</v>
      </c>
      <c r="I23" s="27">
        <v>3042.13</v>
      </c>
      <c r="J23" s="27">
        <v>3292.88</v>
      </c>
      <c r="K23" s="27">
        <v>3543.63</v>
      </c>
    </row>
    <row r="24" spans="1:11">
      <c r="A24" s="21">
        <v>11</v>
      </c>
      <c r="B24" s="21">
        <v>21</v>
      </c>
      <c r="C24" s="21">
        <v>22</v>
      </c>
      <c r="D24" s="22">
        <f t="shared" si="4"/>
        <v>17.830520518742226</v>
      </c>
      <c r="E24" s="22">
        <f t="shared" si="5"/>
        <v>18.300645466927222</v>
      </c>
      <c r="F24" s="22">
        <f t="shared" si="6"/>
        <v>19.821223426304257</v>
      </c>
      <c r="G24" s="22">
        <f t="shared" si="7"/>
        <v>21.341860602830579</v>
      </c>
      <c r="H24" s="26">
        <v>3011.04</v>
      </c>
      <c r="I24" s="26">
        <v>3090.43</v>
      </c>
      <c r="J24" s="26">
        <v>3347.21</v>
      </c>
      <c r="K24" s="26">
        <v>3604</v>
      </c>
    </row>
    <row r="25" spans="1:11">
      <c r="A25" s="24">
        <v>12</v>
      </c>
      <c r="B25" s="24">
        <v>23</v>
      </c>
      <c r="C25" s="24">
        <v>24</v>
      </c>
      <c r="D25" s="23">
        <f t="shared" si="4"/>
        <v>18.116598566944987</v>
      </c>
      <c r="E25" s="23">
        <f t="shared" si="5"/>
        <v>18.586664297980693</v>
      </c>
      <c r="F25" s="23">
        <f t="shared" si="6"/>
        <v>20.143068632676023</v>
      </c>
      <c r="G25" s="23">
        <f t="shared" si="7"/>
        <v>21.699413750222064</v>
      </c>
      <c r="H25" s="27">
        <v>3059.35</v>
      </c>
      <c r="I25" s="27">
        <v>3138.73</v>
      </c>
      <c r="J25" s="27">
        <v>3401.56</v>
      </c>
      <c r="K25" s="27">
        <v>3664.38</v>
      </c>
    </row>
    <row r="26" spans="1:11">
      <c r="A26" s="21">
        <v>13</v>
      </c>
      <c r="B26" s="21">
        <v>25</v>
      </c>
      <c r="C26" s="21">
        <v>26</v>
      </c>
      <c r="D26" s="22">
        <f t="shared" si="4"/>
        <v>18.402617397998462</v>
      </c>
      <c r="E26" s="22">
        <f t="shared" si="5"/>
        <v>18.87262391188488</v>
      </c>
      <c r="F26" s="22">
        <f t="shared" si="6"/>
        <v>20.464913839047785</v>
      </c>
      <c r="G26" s="22">
        <f t="shared" si="7"/>
        <v>22.056966897613549</v>
      </c>
      <c r="H26" s="26">
        <v>3107.65</v>
      </c>
      <c r="I26" s="26">
        <v>3187.02</v>
      </c>
      <c r="J26" s="26">
        <v>3455.91</v>
      </c>
      <c r="K26" s="26">
        <v>3724.76</v>
      </c>
    </row>
    <row r="27" spans="1:11">
      <c r="A27" s="24">
        <v>14</v>
      </c>
      <c r="B27" s="24">
        <v>27</v>
      </c>
      <c r="C27" s="24">
        <v>28</v>
      </c>
      <c r="D27" s="23">
        <f t="shared" si="4"/>
        <v>18.68863622905193</v>
      </c>
      <c r="E27" s="23">
        <f t="shared" si="5"/>
        <v>19.15870196008764</v>
      </c>
      <c r="F27" s="23">
        <f t="shared" si="6"/>
        <v>20.786699828270265</v>
      </c>
      <c r="G27" s="23">
        <f t="shared" si="7"/>
        <v>22.41452004500503</v>
      </c>
      <c r="H27" s="27">
        <v>3155.95</v>
      </c>
      <c r="I27" s="27">
        <v>3235.33</v>
      </c>
      <c r="J27" s="27">
        <v>3510.25</v>
      </c>
      <c r="K27" s="27">
        <v>3785.14</v>
      </c>
    </row>
    <row r="28" spans="1:11">
      <c r="A28" s="21">
        <v>15</v>
      </c>
      <c r="B28" s="21">
        <v>29</v>
      </c>
      <c r="C28" s="21">
        <v>30</v>
      </c>
      <c r="D28" s="22">
        <f t="shared" si="4"/>
        <v>18.974655060105405</v>
      </c>
      <c r="E28" s="22">
        <f t="shared" si="5"/>
        <v>19.444661573991826</v>
      </c>
      <c r="F28" s="22">
        <f t="shared" si="6"/>
        <v>21.108485817492745</v>
      </c>
      <c r="G28" s="22">
        <f t="shared" si="7"/>
        <v>22.77219162669509</v>
      </c>
      <c r="H28" s="26">
        <v>3204.25</v>
      </c>
      <c r="I28" s="26">
        <v>3283.62</v>
      </c>
      <c r="J28" s="26">
        <v>3564.59</v>
      </c>
      <c r="K28" s="26">
        <v>3845.54</v>
      </c>
    </row>
    <row r="29" spans="1:11">
      <c r="A29" s="24">
        <v>16</v>
      </c>
      <c r="B29" s="24">
        <v>31</v>
      </c>
      <c r="C29" s="24">
        <v>32</v>
      </c>
      <c r="D29" s="23">
        <f t="shared" si="4"/>
        <v>19.261799016995319</v>
      </c>
      <c r="E29" s="23">
        <f t="shared" si="5"/>
        <v>19.731864748031029</v>
      </c>
      <c r="F29" s="23">
        <f t="shared" si="6"/>
        <v>21.4329957955824</v>
      </c>
      <c r="G29" s="23">
        <f t="shared" si="7"/>
        <v>23.133949191685911</v>
      </c>
      <c r="H29" s="27">
        <v>3252.74</v>
      </c>
      <c r="I29" s="27">
        <v>3332.12</v>
      </c>
      <c r="J29" s="27">
        <v>3619.39</v>
      </c>
      <c r="K29" s="27">
        <v>3906.63</v>
      </c>
    </row>
    <row r="30" spans="1:11">
      <c r="A30" s="21">
        <v>17</v>
      </c>
      <c r="B30" s="21">
        <v>33</v>
      </c>
      <c r="C30" s="21">
        <v>34</v>
      </c>
      <c r="D30" s="22">
        <f t="shared" si="4"/>
        <v>19.55237756854385</v>
      </c>
      <c r="E30" s="22">
        <f t="shared" si="5"/>
        <v>20.022443299579557</v>
      </c>
      <c r="F30" s="22">
        <f t="shared" si="6"/>
        <v>21.759874459643513</v>
      </c>
      <c r="G30" s="22">
        <f t="shared" si="7"/>
        <v>23.497305619707465</v>
      </c>
      <c r="H30" s="26">
        <v>3301.81</v>
      </c>
      <c r="I30" s="26">
        <v>3381.19</v>
      </c>
      <c r="J30" s="26">
        <v>3674.59</v>
      </c>
      <c r="K30" s="26">
        <v>3967.99</v>
      </c>
    </row>
    <row r="31" spans="1:11">
      <c r="A31" s="24">
        <v>18</v>
      </c>
      <c r="B31" s="24">
        <v>35</v>
      </c>
      <c r="C31" s="24">
        <v>36</v>
      </c>
      <c r="D31" s="23">
        <f t="shared" si="4"/>
        <v>19.842896902943092</v>
      </c>
      <c r="E31" s="23">
        <f t="shared" si="5"/>
        <v>20.312962633978799</v>
      </c>
      <c r="F31" s="23">
        <f t="shared" si="6"/>
        <v>22.086812340853911</v>
      </c>
      <c r="G31" s="23">
        <f t="shared" si="7"/>
        <v>23.860484396281162</v>
      </c>
      <c r="H31" s="27">
        <v>3350.87</v>
      </c>
      <c r="I31" s="27">
        <v>3430.25</v>
      </c>
      <c r="J31" s="27">
        <v>3729.8</v>
      </c>
      <c r="K31" s="27">
        <v>4029.32</v>
      </c>
    </row>
    <row r="32" spans="1:11">
      <c r="A32" s="21">
        <v>19</v>
      </c>
      <c r="B32" s="21">
        <v>37</v>
      </c>
      <c r="C32" s="21">
        <v>100</v>
      </c>
      <c r="D32" s="22">
        <f t="shared" si="4"/>
        <v>20.13329780304376</v>
      </c>
      <c r="E32" s="22">
        <f t="shared" si="5"/>
        <v>20.60336353407947</v>
      </c>
      <c r="F32" s="22">
        <f t="shared" si="6"/>
        <v>22.413572570616449</v>
      </c>
      <c r="G32" s="22">
        <f t="shared" si="7"/>
        <v>24.223840824302716</v>
      </c>
      <c r="H32" s="26">
        <v>3399.91</v>
      </c>
      <c r="I32" s="26">
        <v>3479.29</v>
      </c>
      <c r="J32" s="26">
        <v>3784.98</v>
      </c>
      <c r="K32" s="26">
        <v>4090.68</v>
      </c>
    </row>
    <row r="35" spans="1:8">
      <c r="A35" s="4" t="s">
        <v>28</v>
      </c>
      <c r="B35" s="14"/>
      <c r="C35" s="15"/>
      <c r="D35" s="31" t="s">
        <v>4</v>
      </c>
      <c r="E35" s="31"/>
      <c r="F35" s="31"/>
      <c r="G35" s="31"/>
      <c r="H35" t="s">
        <v>34</v>
      </c>
    </row>
    <row r="36" spans="1:8">
      <c r="A36" s="13" t="s">
        <v>29</v>
      </c>
      <c r="B36" s="16"/>
      <c r="C36" s="16"/>
      <c r="D36" s="5" t="s">
        <v>31</v>
      </c>
      <c r="E36" s="17"/>
      <c r="F36" s="18"/>
      <c r="G36" s="18"/>
      <c r="H36" s="18"/>
    </row>
    <row r="37" spans="1:8">
      <c r="B37" s="29" t="s">
        <v>32</v>
      </c>
      <c r="C37" s="30"/>
      <c r="D37" s="20" t="s">
        <v>33</v>
      </c>
      <c r="E37" s="19"/>
      <c r="F37" s="18"/>
      <c r="G37" s="18"/>
      <c r="H37" s="18"/>
    </row>
    <row r="38" spans="1:8">
      <c r="A38" s="2" t="s">
        <v>30</v>
      </c>
      <c r="B38" s="9" t="s">
        <v>2</v>
      </c>
      <c r="C38" s="10" t="s">
        <v>3</v>
      </c>
      <c r="D38" s="8" t="s">
        <v>29</v>
      </c>
      <c r="E38" s="7" t="s">
        <v>29</v>
      </c>
    </row>
    <row r="39" spans="1:8">
      <c r="A39" s="21">
        <v>1</v>
      </c>
      <c r="B39" s="21">
        <v>1</v>
      </c>
      <c r="C39" s="21">
        <v>2</v>
      </c>
      <c r="D39" s="22">
        <f>E39/$B$7</f>
        <v>16.365606679694437</v>
      </c>
      <c r="E39" s="26">
        <v>2763.66</v>
      </c>
    </row>
    <row r="40" spans="1:8">
      <c r="A40" s="24">
        <v>2</v>
      </c>
      <c r="B40" s="24">
        <v>3</v>
      </c>
      <c r="C40" s="24">
        <v>4</v>
      </c>
      <c r="D40" s="23">
        <f t="shared" ref="D40:D56" si="8">E40/$B$7</f>
        <v>16.677088884941078</v>
      </c>
      <c r="E40" s="27">
        <v>2816.26</v>
      </c>
    </row>
    <row r="41" spans="1:8">
      <c r="A41" s="21">
        <v>3</v>
      </c>
      <c r="B41" s="21">
        <v>5</v>
      </c>
      <c r="C41" s="21">
        <v>6</v>
      </c>
      <c r="D41" s="22">
        <f t="shared" si="8"/>
        <v>17.156155622668322</v>
      </c>
      <c r="E41" s="26">
        <v>2897.16</v>
      </c>
    </row>
    <row r="42" spans="1:8">
      <c r="A42" s="24">
        <v>4</v>
      </c>
      <c r="B42" s="24">
        <v>7</v>
      </c>
      <c r="C42" s="24">
        <v>8</v>
      </c>
      <c r="D42" s="23">
        <f t="shared" si="8"/>
        <v>17.78977912003316</v>
      </c>
      <c r="E42" s="27">
        <v>3004.16</v>
      </c>
    </row>
    <row r="43" spans="1:8">
      <c r="A43" s="21">
        <v>5</v>
      </c>
      <c r="B43" s="21">
        <v>9</v>
      </c>
      <c r="C43" s="21">
        <v>10</v>
      </c>
      <c r="D43" s="22">
        <f t="shared" si="8"/>
        <v>18.268845857760407</v>
      </c>
      <c r="E43" s="26">
        <v>3085.06</v>
      </c>
    </row>
    <row r="44" spans="1:8">
      <c r="A44" s="24">
        <v>6</v>
      </c>
      <c r="B44" s="24">
        <v>11</v>
      </c>
      <c r="C44" s="24">
        <v>12</v>
      </c>
      <c r="D44" s="23">
        <f t="shared" si="8"/>
        <v>18.717119677858708</v>
      </c>
      <c r="E44" s="27">
        <v>3160.76</v>
      </c>
    </row>
    <row r="45" spans="1:8">
      <c r="A45" s="21">
        <v>7</v>
      </c>
      <c r="B45" s="21">
        <v>13</v>
      </c>
      <c r="C45" s="21">
        <v>14</v>
      </c>
      <c r="D45" s="22">
        <f t="shared" si="8"/>
        <v>19.225202818736307</v>
      </c>
      <c r="E45" s="26">
        <v>3246.56</v>
      </c>
    </row>
    <row r="46" spans="1:8">
      <c r="A46" s="24">
        <v>8</v>
      </c>
      <c r="B46" s="24">
        <v>15</v>
      </c>
      <c r="C46" s="24">
        <v>16</v>
      </c>
      <c r="D46" s="23">
        <f t="shared" si="8"/>
        <v>19.704269556463551</v>
      </c>
      <c r="E46" s="27">
        <v>3327.46</v>
      </c>
    </row>
    <row r="47" spans="1:8">
      <c r="A47" s="21">
        <v>9</v>
      </c>
      <c r="B47" s="21">
        <v>17</v>
      </c>
      <c r="C47" s="21">
        <v>18</v>
      </c>
      <c r="D47" s="22">
        <f t="shared" si="8"/>
        <v>20.00331616036004</v>
      </c>
      <c r="E47" s="26">
        <v>3377.96</v>
      </c>
    </row>
    <row r="48" spans="1:8">
      <c r="A48" s="24">
        <v>10</v>
      </c>
      <c r="B48" s="24">
        <v>19</v>
      </c>
      <c r="C48" s="24">
        <v>20</v>
      </c>
      <c r="D48" s="23">
        <f t="shared" si="8"/>
        <v>20.32841830994256</v>
      </c>
      <c r="E48" s="27">
        <v>3432.86</v>
      </c>
    </row>
    <row r="49" spans="1:5">
      <c r="A49" s="21">
        <v>11</v>
      </c>
      <c r="B49" s="21">
        <v>21</v>
      </c>
      <c r="C49" s="21">
        <v>22</v>
      </c>
      <c r="D49" s="22">
        <f t="shared" si="8"/>
        <v>20.650559602060756</v>
      </c>
      <c r="E49" s="26">
        <v>3487.26</v>
      </c>
    </row>
    <row r="50" spans="1:5">
      <c r="A50" s="24">
        <v>12</v>
      </c>
      <c r="B50" s="24">
        <v>23</v>
      </c>
      <c r="C50" s="24">
        <v>24</v>
      </c>
      <c r="D50" s="23">
        <f t="shared" si="8"/>
        <v>20.971516551193226</v>
      </c>
      <c r="E50" s="27">
        <v>3541.46</v>
      </c>
    </row>
    <row r="51" spans="1:5">
      <c r="A51" s="21">
        <v>13</v>
      </c>
      <c r="B51" s="21">
        <v>25</v>
      </c>
      <c r="C51" s="21">
        <v>26</v>
      </c>
      <c r="D51" s="22">
        <f t="shared" si="8"/>
        <v>21.294250014804287</v>
      </c>
      <c r="E51" s="26">
        <v>3595.96</v>
      </c>
    </row>
    <row r="52" spans="1:5">
      <c r="A52" s="24">
        <v>14</v>
      </c>
      <c r="B52" s="24">
        <v>27</v>
      </c>
      <c r="C52" s="24">
        <v>28</v>
      </c>
      <c r="D52" s="23">
        <f t="shared" si="8"/>
        <v>21.596257476165096</v>
      </c>
      <c r="E52" s="27">
        <v>3646.96</v>
      </c>
    </row>
    <row r="53" spans="1:5">
      <c r="A53" s="21">
        <v>15</v>
      </c>
      <c r="B53" s="21">
        <v>29</v>
      </c>
      <c r="C53" s="21">
        <v>30</v>
      </c>
      <c r="D53" s="22">
        <f t="shared" si="8"/>
        <v>21.918990939776158</v>
      </c>
      <c r="E53" s="26">
        <v>3701.46</v>
      </c>
    </row>
    <row r="54" spans="1:5">
      <c r="A54" s="24">
        <v>16</v>
      </c>
      <c r="B54" s="24">
        <v>31</v>
      </c>
      <c r="C54" s="24">
        <v>32</v>
      </c>
      <c r="D54" s="23">
        <f t="shared" si="8"/>
        <v>22.240540060401493</v>
      </c>
      <c r="E54" s="27">
        <v>3755.76</v>
      </c>
    </row>
    <row r="55" spans="1:5">
      <c r="A55" s="21">
        <v>17</v>
      </c>
      <c r="B55" s="21">
        <v>33</v>
      </c>
      <c r="C55" s="21">
        <v>34</v>
      </c>
      <c r="D55" s="22">
        <f t="shared" si="8"/>
        <v>22.561497009533962</v>
      </c>
      <c r="E55" s="26">
        <v>3809.96</v>
      </c>
    </row>
    <row r="56" spans="1:5">
      <c r="A56" s="24">
        <v>18</v>
      </c>
      <c r="B56" s="24">
        <v>35</v>
      </c>
      <c r="C56" s="24">
        <v>100</v>
      </c>
      <c r="D56" s="23">
        <f t="shared" si="8"/>
        <v>22.87712441523065</v>
      </c>
      <c r="E56" s="27">
        <v>3863.26</v>
      </c>
    </row>
    <row r="59" spans="1:5">
      <c r="A59" s="4" t="s">
        <v>35</v>
      </c>
      <c r="B59" t="s">
        <v>41</v>
      </c>
    </row>
    <row r="60" spans="1:5">
      <c r="A60" t="s">
        <v>36</v>
      </c>
      <c r="B60">
        <v>46.77</v>
      </c>
    </row>
    <row r="61" spans="1:5">
      <c r="A61" t="s">
        <v>37</v>
      </c>
      <c r="B61">
        <v>46.77</v>
      </c>
    </row>
    <row r="62" spans="1:5">
      <c r="A62" t="s">
        <v>38</v>
      </c>
      <c r="B62">
        <v>1.69</v>
      </c>
    </row>
    <row r="63" spans="1:5">
      <c r="A63" t="s">
        <v>39</v>
      </c>
      <c r="B63">
        <v>5.88</v>
      </c>
    </row>
    <row r="64" spans="1:5">
      <c r="A64" t="s">
        <v>40</v>
      </c>
      <c r="B64">
        <v>5.88</v>
      </c>
    </row>
  </sheetData>
  <mergeCells count="7">
    <mergeCell ref="B37:C37"/>
    <mergeCell ref="D35:G35"/>
    <mergeCell ref="B10:C10"/>
    <mergeCell ref="H12:K12"/>
    <mergeCell ref="D10:G10"/>
    <mergeCell ref="D12:G12"/>
    <mergeCell ref="B12:C12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2EEB-09E7-4B38-884B-16577B26A8D5}">
  <dimension ref="A1:K41"/>
  <sheetViews>
    <sheetView workbookViewId="0">
      <selection activeCell="C54" sqref="C54"/>
    </sheetView>
  </sheetViews>
  <sheetFormatPr baseColWidth="10" defaultRowHeight="15"/>
  <cols>
    <col min="1" max="1" width="15.140625" customWidth="1"/>
    <col min="2" max="2" width="13.7109375" customWidth="1"/>
    <col min="3" max="3" width="13.5703125" customWidth="1"/>
    <col min="4" max="4" width="15.5703125" customWidth="1"/>
    <col min="8" max="8" width="12.85546875" customWidth="1"/>
    <col min="9" max="11" width="11.85546875" bestFit="1" customWidth="1"/>
    <col min="13" max="13" width="24.85546875" customWidth="1"/>
  </cols>
  <sheetData>
    <row r="1" spans="1:11" ht="18.75">
      <c r="A1" s="12" t="s">
        <v>42</v>
      </c>
      <c r="G1" t="s">
        <v>43</v>
      </c>
    </row>
    <row r="2" spans="1:11">
      <c r="A2" s="2" t="s">
        <v>13</v>
      </c>
      <c r="B2" t="s">
        <v>14</v>
      </c>
    </row>
    <row r="4" spans="1:11">
      <c r="A4" s="2" t="s">
        <v>0</v>
      </c>
      <c r="B4" s="1">
        <v>44986</v>
      </c>
    </row>
    <row r="5" spans="1:11">
      <c r="A5" s="2" t="s">
        <v>1</v>
      </c>
      <c r="B5" s="1">
        <v>44985</v>
      </c>
    </row>
    <row r="7" spans="1:11">
      <c r="A7" s="2" t="s">
        <v>6</v>
      </c>
      <c r="B7">
        <f>39*4.33</f>
        <v>168.87</v>
      </c>
    </row>
    <row r="8" spans="1:11">
      <c r="A8" s="2" t="s">
        <v>15</v>
      </c>
      <c r="B8" s="11" t="s">
        <v>11</v>
      </c>
    </row>
    <row r="10" spans="1:11">
      <c r="B10" s="32"/>
      <c r="C10" s="32"/>
      <c r="D10" s="31" t="s">
        <v>4</v>
      </c>
      <c r="E10" s="31"/>
      <c r="F10" s="31"/>
      <c r="G10" s="31"/>
    </row>
    <row r="11" spans="1:11">
      <c r="B11" s="6"/>
      <c r="C11" s="6"/>
      <c r="D11" s="5" t="s">
        <v>8</v>
      </c>
      <c r="E11" s="5" t="s">
        <v>12</v>
      </c>
      <c r="F11" s="3" t="s">
        <v>9</v>
      </c>
      <c r="G11" s="3" t="s">
        <v>10</v>
      </c>
      <c r="H11" s="4"/>
    </row>
    <row r="12" spans="1:11">
      <c r="B12" s="29" t="s">
        <v>20</v>
      </c>
      <c r="C12" s="30"/>
      <c r="D12" s="35" t="s">
        <v>5</v>
      </c>
      <c r="E12" s="36"/>
      <c r="F12" s="36"/>
      <c r="G12" s="36"/>
      <c r="H12" s="33" t="s">
        <v>23</v>
      </c>
      <c r="I12" s="33"/>
      <c r="J12" s="33"/>
      <c r="K12" s="34"/>
    </row>
    <row r="13" spans="1:11">
      <c r="A13" s="2" t="s">
        <v>7</v>
      </c>
      <c r="B13" s="9" t="s">
        <v>2</v>
      </c>
      <c r="C13" s="10" t="s">
        <v>3</v>
      </c>
      <c r="D13" s="8" t="s">
        <v>24</v>
      </c>
      <c r="E13" s="8" t="s">
        <v>25</v>
      </c>
      <c r="F13" s="8" t="s">
        <v>26</v>
      </c>
      <c r="G13" s="8" t="s">
        <v>27</v>
      </c>
      <c r="H13" s="7" t="s">
        <v>24</v>
      </c>
      <c r="I13" s="7" t="s">
        <v>25</v>
      </c>
      <c r="J13" s="7" t="s">
        <v>26</v>
      </c>
      <c r="K13" s="7" t="s">
        <v>27</v>
      </c>
    </row>
    <row r="14" spans="1:11">
      <c r="A14" s="21">
        <v>1</v>
      </c>
      <c r="B14" s="21">
        <v>1</v>
      </c>
      <c r="C14" s="21">
        <v>2</v>
      </c>
      <c r="D14" s="25">
        <f t="shared" ref="D14:G32" si="0">H14/$B$7</f>
        <v>14.970332208207497</v>
      </c>
      <c r="E14" s="25">
        <f t="shared" si="0"/>
        <v>15.440338722093918</v>
      </c>
      <c r="F14" s="25">
        <f t="shared" si="0"/>
        <v>16.603481968378041</v>
      </c>
      <c r="G14" s="25">
        <f t="shared" si="0"/>
        <v>17.766625214662167</v>
      </c>
      <c r="H14" s="26">
        <v>2528.04</v>
      </c>
      <c r="I14" s="26">
        <v>2607.41</v>
      </c>
      <c r="J14" s="26">
        <v>2803.83</v>
      </c>
      <c r="K14" s="26">
        <v>3000.25</v>
      </c>
    </row>
    <row r="15" spans="1:11">
      <c r="A15" s="24">
        <v>2</v>
      </c>
      <c r="B15" s="24">
        <v>3</v>
      </c>
      <c r="C15" s="24">
        <v>4</v>
      </c>
      <c r="D15" s="28">
        <f t="shared" si="0"/>
        <v>15.256469473559543</v>
      </c>
      <c r="E15" s="28">
        <f t="shared" si="0"/>
        <v>15.726416770296677</v>
      </c>
      <c r="F15" s="28">
        <f t="shared" si="0"/>
        <v>16.925267957600521</v>
      </c>
      <c r="G15" s="28">
        <f t="shared" si="0"/>
        <v>18.124178362053652</v>
      </c>
      <c r="H15" s="27">
        <v>2576.36</v>
      </c>
      <c r="I15" s="27">
        <v>2655.72</v>
      </c>
      <c r="J15" s="27">
        <v>2858.17</v>
      </c>
      <c r="K15" s="27">
        <v>3060.63</v>
      </c>
    </row>
    <row r="16" spans="1:11">
      <c r="A16" s="21">
        <v>3</v>
      </c>
      <c r="B16" s="21">
        <v>5</v>
      </c>
      <c r="C16" s="21">
        <v>6</v>
      </c>
      <c r="D16" s="25">
        <f t="shared" si="0"/>
        <v>15.542488304613014</v>
      </c>
      <c r="E16" s="25">
        <f t="shared" si="0"/>
        <v>16.012613252798012</v>
      </c>
      <c r="F16" s="25">
        <f t="shared" si="0"/>
        <v>17.247113163972287</v>
      </c>
      <c r="G16" s="25">
        <f t="shared" si="0"/>
        <v>18.481731509445137</v>
      </c>
      <c r="H16" s="26">
        <v>2624.66</v>
      </c>
      <c r="I16" s="26">
        <v>2704.05</v>
      </c>
      <c r="J16" s="26">
        <v>2912.52</v>
      </c>
      <c r="K16" s="26">
        <v>3121.01</v>
      </c>
    </row>
    <row r="17" spans="1:11">
      <c r="A17" s="24">
        <v>4</v>
      </c>
      <c r="B17" s="24">
        <v>7</v>
      </c>
      <c r="C17" s="24">
        <v>8</v>
      </c>
      <c r="D17" s="28">
        <f t="shared" si="0"/>
        <v>15.828329484218628</v>
      </c>
      <c r="E17" s="28">
        <f t="shared" si="0"/>
        <v>16.298395215254338</v>
      </c>
      <c r="F17" s="28">
        <f t="shared" si="0"/>
        <v>17.568780718896193</v>
      </c>
      <c r="G17" s="28">
        <f t="shared" si="0"/>
        <v>18.839166222538047</v>
      </c>
      <c r="H17" s="27">
        <v>2672.93</v>
      </c>
      <c r="I17" s="27">
        <v>2752.31</v>
      </c>
      <c r="J17" s="27">
        <v>2966.84</v>
      </c>
      <c r="K17" s="27">
        <v>3181.37</v>
      </c>
    </row>
    <row r="18" spans="1:11">
      <c r="A18" s="21">
        <v>5</v>
      </c>
      <c r="B18" s="21">
        <v>9</v>
      </c>
      <c r="C18" s="21">
        <v>10</v>
      </c>
      <c r="D18" s="25">
        <f t="shared" si="0"/>
        <v>16.114289098122814</v>
      </c>
      <c r="E18" s="25">
        <f t="shared" si="0"/>
        <v>16.58441404630781</v>
      </c>
      <c r="F18" s="25">
        <f t="shared" si="0"/>
        <v>17.890625925267958</v>
      </c>
      <c r="G18" s="25">
        <f t="shared" si="0"/>
        <v>19.196837804228103</v>
      </c>
      <c r="H18" s="26">
        <v>2721.22</v>
      </c>
      <c r="I18" s="26">
        <v>2800.61</v>
      </c>
      <c r="J18" s="26">
        <v>3021.19</v>
      </c>
      <c r="K18" s="26">
        <v>3241.77</v>
      </c>
    </row>
    <row r="19" spans="1:11">
      <c r="A19" s="24">
        <v>6</v>
      </c>
      <c r="B19" s="24">
        <v>11</v>
      </c>
      <c r="C19" s="24">
        <v>12</v>
      </c>
      <c r="D19" s="28">
        <f t="shared" si="0"/>
        <v>16.400485580624149</v>
      </c>
      <c r="E19" s="28">
        <f t="shared" si="0"/>
        <v>16.870492094510571</v>
      </c>
      <c r="F19" s="28">
        <f t="shared" si="0"/>
        <v>18.212471131639724</v>
      </c>
      <c r="G19" s="28">
        <f t="shared" si="0"/>
        <v>19.554272517321017</v>
      </c>
      <c r="H19" s="27">
        <v>2769.55</v>
      </c>
      <c r="I19" s="27">
        <v>2848.92</v>
      </c>
      <c r="J19" s="27">
        <v>3075.54</v>
      </c>
      <c r="K19" s="27">
        <v>3302.13</v>
      </c>
    </row>
    <row r="20" spans="1:11">
      <c r="A20" s="21">
        <v>7</v>
      </c>
      <c r="B20" s="21">
        <v>13</v>
      </c>
      <c r="C20" s="21">
        <v>14</v>
      </c>
      <c r="D20" s="25">
        <f t="shared" si="0"/>
        <v>16.686445194528336</v>
      </c>
      <c r="E20" s="25">
        <f t="shared" si="0"/>
        <v>17.156510925564042</v>
      </c>
      <c r="F20" s="25">
        <f t="shared" si="0"/>
        <v>18.53413868656363</v>
      </c>
      <c r="G20" s="25">
        <f t="shared" si="0"/>
        <v>19.911825664712502</v>
      </c>
      <c r="H20" s="26">
        <v>2817.84</v>
      </c>
      <c r="I20" s="26">
        <v>2897.22</v>
      </c>
      <c r="J20" s="26">
        <v>3129.86</v>
      </c>
      <c r="K20" s="26">
        <v>3362.51</v>
      </c>
    </row>
    <row r="21" spans="1:11">
      <c r="A21" s="24">
        <v>8</v>
      </c>
      <c r="B21" s="24">
        <v>15</v>
      </c>
      <c r="C21" s="24">
        <v>16</v>
      </c>
      <c r="D21" s="28">
        <f t="shared" si="0"/>
        <v>16.972523242731096</v>
      </c>
      <c r="E21" s="28">
        <f t="shared" si="0"/>
        <v>17.442470539468232</v>
      </c>
      <c r="F21" s="28">
        <f t="shared" si="0"/>
        <v>18.855865458636821</v>
      </c>
      <c r="G21" s="28">
        <f t="shared" si="0"/>
        <v>20.269497246402558</v>
      </c>
      <c r="H21" s="27">
        <v>2866.15</v>
      </c>
      <c r="I21" s="27">
        <v>2945.51</v>
      </c>
      <c r="J21" s="27">
        <v>3184.19</v>
      </c>
      <c r="K21" s="27">
        <v>3422.91</v>
      </c>
    </row>
    <row r="22" spans="1:11">
      <c r="A22" s="21">
        <v>9</v>
      </c>
      <c r="B22" s="21">
        <v>17</v>
      </c>
      <c r="C22" s="21">
        <v>18</v>
      </c>
      <c r="D22" s="25">
        <f t="shared" si="0"/>
        <v>17.258601290933854</v>
      </c>
      <c r="E22" s="25">
        <f t="shared" si="0"/>
        <v>17.728548587670989</v>
      </c>
      <c r="F22" s="25">
        <f t="shared" si="0"/>
        <v>19.177769882157872</v>
      </c>
      <c r="G22" s="25">
        <f t="shared" si="0"/>
        <v>20.626754308047609</v>
      </c>
      <c r="H22" s="26">
        <v>2914.46</v>
      </c>
      <c r="I22" s="26">
        <v>2993.82</v>
      </c>
      <c r="J22" s="26">
        <v>3238.55</v>
      </c>
      <c r="K22" s="26">
        <v>3483.24</v>
      </c>
    </row>
    <row r="23" spans="1:11">
      <c r="A23" s="24">
        <v>10</v>
      </c>
      <c r="B23" s="24">
        <v>19</v>
      </c>
      <c r="C23" s="24">
        <v>20</v>
      </c>
      <c r="D23" s="28">
        <f t="shared" si="0"/>
        <v>17.544620121987329</v>
      </c>
      <c r="E23" s="28">
        <f t="shared" si="0"/>
        <v>18.01462663587375</v>
      </c>
      <c r="F23" s="28">
        <f t="shared" si="0"/>
        <v>19.499496654231066</v>
      </c>
      <c r="G23" s="28">
        <f t="shared" si="0"/>
        <v>20.984366672588383</v>
      </c>
      <c r="H23" s="27">
        <v>2962.76</v>
      </c>
      <c r="I23" s="27">
        <v>3042.13</v>
      </c>
      <c r="J23" s="27">
        <v>3292.88</v>
      </c>
      <c r="K23" s="27">
        <v>3543.63</v>
      </c>
    </row>
    <row r="24" spans="1:11">
      <c r="A24" s="21">
        <v>11</v>
      </c>
      <c r="B24" s="21">
        <v>21</v>
      </c>
      <c r="C24" s="21">
        <v>22</v>
      </c>
      <c r="D24" s="25">
        <f t="shared" si="0"/>
        <v>17.830520518742226</v>
      </c>
      <c r="E24" s="25">
        <f t="shared" si="0"/>
        <v>18.300645466927222</v>
      </c>
      <c r="F24" s="25">
        <f t="shared" si="0"/>
        <v>19.821223426304257</v>
      </c>
      <c r="G24" s="25">
        <f t="shared" si="0"/>
        <v>21.341860602830579</v>
      </c>
      <c r="H24" s="26">
        <v>3011.04</v>
      </c>
      <c r="I24" s="26">
        <v>3090.43</v>
      </c>
      <c r="J24" s="26">
        <v>3347.21</v>
      </c>
      <c r="K24" s="26">
        <v>3604</v>
      </c>
    </row>
    <row r="25" spans="1:11">
      <c r="A25" s="24">
        <v>12</v>
      </c>
      <c r="B25" s="24">
        <v>23</v>
      </c>
      <c r="C25" s="24">
        <v>24</v>
      </c>
      <c r="D25" s="28">
        <f t="shared" si="0"/>
        <v>18.116598566944987</v>
      </c>
      <c r="E25" s="28">
        <f t="shared" si="0"/>
        <v>18.586664297980693</v>
      </c>
      <c r="F25" s="28">
        <f t="shared" si="0"/>
        <v>20.143068632676023</v>
      </c>
      <c r="G25" s="28">
        <f t="shared" si="0"/>
        <v>21.699413750222064</v>
      </c>
      <c r="H25" s="27">
        <v>3059.35</v>
      </c>
      <c r="I25" s="27">
        <v>3138.73</v>
      </c>
      <c r="J25" s="27">
        <v>3401.56</v>
      </c>
      <c r="K25" s="27">
        <v>3664.38</v>
      </c>
    </row>
    <row r="26" spans="1:11">
      <c r="A26" s="21">
        <v>13</v>
      </c>
      <c r="B26" s="21">
        <v>25</v>
      </c>
      <c r="C26" s="21">
        <v>26</v>
      </c>
      <c r="D26" s="25">
        <f t="shared" si="0"/>
        <v>18.402617397998462</v>
      </c>
      <c r="E26" s="25">
        <f t="shared" si="0"/>
        <v>18.87262391188488</v>
      </c>
      <c r="F26" s="25">
        <f t="shared" si="0"/>
        <v>20.464913839047785</v>
      </c>
      <c r="G26" s="25">
        <f t="shared" si="0"/>
        <v>22.056966897613549</v>
      </c>
      <c r="H26" s="26">
        <v>3107.65</v>
      </c>
      <c r="I26" s="26">
        <v>3187.02</v>
      </c>
      <c r="J26" s="26">
        <v>3455.91</v>
      </c>
      <c r="K26" s="26">
        <v>3724.76</v>
      </c>
    </row>
    <row r="27" spans="1:11">
      <c r="A27" s="24">
        <v>14</v>
      </c>
      <c r="B27" s="24">
        <v>27</v>
      </c>
      <c r="C27" s="24">
        <v>28</v>
      </c>
      <c r="D27" s="28">
        <f t="shared" si="0"/>
        <v>18.68863622905193</v>
      </c>
      <c r="E27" s="28">
        <f t="shared" si="0"/>
        <v>19.15870196008764</v>
      </c>
      <c r="F27" s="28">
        <f t="shared" si="0"/>
        <v>20.786699828270265</v>
      </c>
      <c r="G27" s="28">
        <f t="shared" si="0"/>
        <v>22.41452004500503</v>
      </c>
      <c r="H27" s="27">
        <v>3155.95</v>
      </c>
      <c r="I27" s="27">
        <v>3235.33</v>
      </c>
      <c r="J27" s="27">
        <v>3510.25</v>
      </c>
      <c r="K27" s="27">
        <v>3785.14</v>
      </c>
    </row>
    <row r="28" spans="1:11">
      <c r="A28" s="21">
        <v>15</v>
      </c>
      <c r="B28" s="21">
        <v>29</v>
      </c>
      <c r="C28" s="21">
        <v>30</v>
      </c>
      <c r="D28" s="25">
        <f t="shared" si="0"/>
        <v>18.974655060105405</v>
      </c>
      <c r="E28" s="25">
        <f t="shared" si="0"/>
        <v>19.444661573991826</v>
      </c>
      <c r="F28" s="25">
        <f t="shared" si="0"/>
        <v>21.108485817492745</v>
      </c>
      <c r="G28" s="25">
        <f t="shared" si="0"/>
        <v>22.77219162669509</v>
      </c>
      <c r="H28" s="26">
        <v>3204.25</v>
      </c>
      <c r="I28" s="26">
        <v>3283.62</v>
      </c>
      <c r="J28" s="26">
        <v>3564.59</v>
      </c>
      <c r="K28" s="26">
        <v>3845.54</v>
      </c>
    </row>
    <row r="29" spans="1:11">
      <c r="A29" s="24">
        <v>16</v>
      </c>
      <c r="B29" s="24">
        <v>31</v>
      </c>
      <c r="C29" s="24">
        <v>32</v>
      </c>
      <c r="D29" s="28">
        <f t="shared" si="0"/>
        <v>19.261799016995319</v>
      </c>
      <c r="E29" s="28">
        <f t="shared" si="0"/>
        <v>19.731864748031029</v>
      </c>
      <c r="F29" s="28">
        <f t="shared" si="0"/>
        <v>21.4329957955824</v>
      </c>
      <c r="G29" s="28">
        <f t="shared" si="0"/>
        <v>23.133949191685911</v>
      </c>
      <c r="H29" s="27">
        <v>3252.74</v>
      </c>
      <c r="I29" s="27">
        <v>3332.12</v>
      </c>
      <c r="J29" s="27">
        <v>3619.39</v>
      </c>
      <c r="K29" s="27">
        <v>3906.63</v>
      </c>
    </row>
    <row r="30" spans="1:11">
      <c r="A30" s="21">
        <v>17</v>
      </c>
      <c r="B30" s="21">
        <v>33</v>
      </c>
      <c r="C30" s="21">
        <v>34</v>
      </c>
      <c r="D30" s="25">
        <f t="shared" si="0"/>
        <v>19.55237756854385</v>
      </c>
      <c r="E30" s="25">
        <f t="shared" si="0"/>
        <v>20.022443299579557</v>
      </c>
      <c r="F30" s="25">
        <f t="shared" si="0"/>
        <v>21.759874459643513</v>
      </c>
      <c r="G30" s="25">
        <f t="shared" si="0"/>
        <v>23.497305619707465</v>
      </c>
      <c r="H30" s="26">
        <v>3301.81</v>
      </c>
      <c r="I30" s="26">
        <v>3381.19</v>
      </c>
      <c r="J30" s="26">
        <v>3674.59</v>
      </c>
      <c r="K30" s="26">
        <v>3967.99</v>
      </c>
    </row>
    <row r="31" spans="1:11">
      <c r="A31" s="24">
        <v>18</v>
      </c>
      <c r="B31" s="24">
        <v>35</v>
      </c>
      <c r="C31" s="24">
        <v>36</v>
      </c>
      <c r="D31" s="28">
        <f t="shared" si="0"/>
        <v>19.842896902943092</v>
      </c>
      <c r="E31" s="28">
        <f t="shared" si="0"/>
        <v>20.312962633978799</v>
      </c>
      <c r="F31" s="28">
        <f t="shared" si="0"/>
        <v>22.086812340853911</v>
      </c>
      <c r="G31" s="28">
        <f t="shared" si="0"/>
        <v>23.860484396281162</v>
      </c>
      <c r="H31" s="27">
        <v>3350.87</v>
      </c>
      <c r="I31" s="27">
        <v>3430.25</v>
      </c>
      <c r="J31" s="27">
        <v>3729.8</v>
      </c>
      <c r="K31" s="27">
        <v>4029.32</v>
      </c>
    </row>
    <row r="32" spans="1:11">
      <c r="A32" s="21">
        <v>19</v>
      </c>
      <c r="B32" s="21">
        <v>37</v>
      </c>
      <c r="C32" s="21">
        <v>100</v>
      </c>
      <c r="D32" s="25">
        <f t="shared" si="0"/>
        <v>20.13329780304376</v>
      </c>
      <c r="E32" s="25">
        <f t="shared" si="0"/>
        <v>20.60336353407947</v>
      </c>
      <c r="F32" s="25">
        <f t="shared" si="0"/>
        <v>22.413572570616449</v>
      </c>
      <c r="G32" s="25">
        <f t="shared" si="0"/>
        <v>24.223840824302716</v>
      </c>
      <c r="H32" s="26">
        <v>3399.91</v>
      </c>
      <c r="I32" s="26">
        <v>3479.29</v>
      </c>
      <c r="J32" s="26">
        <v>3784.98</v>
      </c>
      <c r="K32" s="26">
        <v>4090.68</v>
      </c>
    </row>
    <row r="36" spans="1:2">
      <c r="A36" s="4" t="s">
        <v>35</v>
      </c>
      <c r="B36" t="s">
        <v>41</v>
      </c>
    </row>
    <row r="37" spans="1:2">
      <c r="A37" t="s">
        <v>36</v>
      </c>
      <c r="B37">
        <v>46.77</v>
      </c>
    </row>
    <row r="38" spans="1:2">
      <c r="A38" t="s">
        <v>37</v>
      </c>
      <c r="B38">
        <v>46.77</v>
      </c>
    </row>
    <row r="39" spans="1:2">
      <c r="A39" t="s">
        <v>38</v>
      </c>
      <c r="B39">
        <v>1.69</v>
      </c>
    </row>
    <row r="40" spans="1:2">
      <c r="A40" t="s">
        <v>39</v>
      </c>
      <c r="B40">
        <v>5.88</v>
      </c>
    </row>
    <row r="41" spans="1:2">
      <c r="A41" t="s">
        <v>40</v>
      </c>
      <c r="B41">
        <v>5.88</v>
      </c>
    </row>
  </sheetData>
  <mergeCells count="5">
    <mergeCell ref="B10:C10"/>
    <mergeCell ref="D10:G10"/>
    <mergeCell ref="B12:C12"/>
    <mergeCell ref="D12:G12"/>
    <mergeCell ref="H12:K1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BA27-DCA3-477F-B593-3D32B69FB774}">
  <dimension ref="A1:K41"/>
  <sheetViews>
    <sheetView workbookViewId="0">
      <selection activeCell="R23" sqref="R23"/>
    </sheetView>
  </sheetViews>
  <sheetFormatPr baseColWidth="10" defaultRowHeight="15"/>
  <sheetData>
    <row r="1" spans="1:11" ht="18.75">
      <c r="A1" s="12" t="s">
        <v>44</v>
      </c>
      <c r="G1" t="s">
        <v>45</v>
      </c>
    </row>
    <row r="2" spans="1:11">
      <c r="A2" s="2" t="s">
        <v>13</v>
      </c>
      <c r="B2" t="s">
        <v>14</v>
      </c>
    </row>
    <row r="4" spans="1:11">
      <c r="A4" s="2" t="s">
        <v>0</v>
      </c>
      <c r="B4" s="1">
        <v>45717</v>
      </c>
    </row>
    <row r="5" spans="1:11">
      <c r="A5" s="2" t="s">
        <v>1</v>
      </c>
      <c r="B5" s="1">
        <v>45716</v>
      </c>
    </row>
    <row r="7" spans="1:11">
      <c r="A7" s="2" t="s">
        <v>6</v>
      </c>
      <c r="B7">
        <f>39*4.33</f>
        <v>168.87</v>
      </c>
    </row>
    <row r="8" spans="1:11">
      <c r="A8" s="2" t="s">
        <v>15</v>
      </c>
      <c r="B8" s="11" t="s">
        <v>11</v>
      </c>
    </row>
    <row r="10" spans="1:11">
      <c r="B10" s="32"/>
      <c r="C10" s="32"/>
      <c r="D10" s="31" t="s">
        <v>4</v>
      </c>
      <c r="E10" s="31"/>
      <c r="F10" s="31"/>
      <c r="G10" s="31"/>
    </row>
    <row r="11" spans="1:11">
      <c r="B11" s="6"/>
      <c r="C11" s="6"/>
      <c r="D11" s="5" t="s">
        <v>8</v>
      </c>
      <c r="E11" s="5" t="s">
        <v>12</v>
      </c>
      <c r="F11" s="3" t="s">
        <v>9</v>
      </c>
      <c r="G11" s="3" t="s">
        <v>10</v>
      </c>
      <c r="H11" s="4"/>
    </row>
    <row r="12" spans="1:11">
      <c r="B12" s="29" t="s">
        <v>20</v>
      </c>
      <c r="C12" s="30"/>
      <c r="D12" s="35" t="s">
        <v>5</v>
      </c>
      <c r="E12" s="36"/>
      <c r="F12" s="36"/>
      <c r="G12" s="36"/>
      <c r="H12" s="33" t="s">
        <v>23</v>
      </c>
      <c r="I12" s="33"/>
      <c r="J12" s="33"/>
      <c r="K12" s="34"/>
    </row>
    <row r="13" spans="1:11">
      <c r="A13" s="2" t="s">
        <v>7</v>
      </c>
      <c r="B13" s="9" t="s">
        <v>2</v>
      </c>
      <c r="C13" s="10" t="s">
        <v>3</v>
      </c>
      <c r="D13" s="8" t="s">
        <v>24</v>
      </c>
      <c r="E13" s="8" t="s">
        <v>25</v>
      </c>
      <c r="F13" s="8" t="s">
        <v>26</v>
      </c>
      <c r="G13" s="8" t="s">
        <v>27</v>
      </c>
      <c r="H13" s="7" t="s">
        <v>24</v>
      </c>
      <c r="I13" s="7" t="s">
        <v>25</v>
      </c>
      <c r="J13" s="7" t="s">
        <v>26</v>
      </c>
      <c r="K13" s="7" t="s">
        <v>27</v>
      </c>
    </row>
    <row r="14" spans="1:11">
      <c r="A14" s="21">
        <v>1</v>
      </c>
      <c r="B14" s="21">
        <v>1</v>
      </c>
      <c r="C14" s="21">
        <v>2</v>
      </c>
      <c r="D14" s="25">
        <f t="shared" ref="D14:G32" si="0">H14/$B$7</f>
        <v>14.970332208207497</v>
      </c>
      <c r="E14" s="25">
        <f t="shared" si="0"/>
        <v>15.440338722093918</v>
      </c>
      <c r="F14" s="25">
        <f t="shared" si="0"/>
        <v>16.603481968378041</v>
      </c>
      <c r="G14" s="25">
        <f t="shared" si="0"/>
        <v>17.766625214662167</v>
      </c>
      <c r="H14" s="26">
        <v>2528.04</v>
      </c>
      <c r="I14" s="26">
        <v>2607.41</v>
      </c>
      <c r="J14" s="26">
        <v>2803.83</v>
      </c>
      <c r="K14" s="26">
        <v>3000.25</v>
      </c>
    </row>
    <row r="15" spans="1:11">
      <c r="A15" s="24">
        <v>2</v>
      </c>
      <c r="B15" s="24">
        <v>3</v>
      </c>
      <c r="C15" s="24">
        <v>4</v>
      </c>
      <c r="D15" s="28">
        <f t="shared" si="0"/>
        <v>15.256469473559543</v>
      </c>
      <c r="E15" s="28">
        <f t="shared" si="0"/>
        <v>15.726416770296677</v>
      </c>
      <c r="F15" s="28">
        <f t="shared" si="0"/>
        <v>16.925267957600521</v>
      </c>
      <c r="G15" s="28">
        <f t="shared" si="0"/>
        <v>18.124178362053652</v>
      </c>
      <c r="H15" s="27">
        <v>2576.36</v>
      </c>
      <c r="I15" s="27">
        <v>2655.72</v>
      </c>
      <c r="J15" s="27">
        <v>2858.17</v>
      </c>
      <c r="K15" s="27">
        <v>3060.63</v>
      </c>
    </row>
    <row r="16" spans="1:11">
      <c r="A16" s="21">
        <v>3</v>
      </c>
      <c r="B16" s="21">
        <v>5</v>
      </c>
      <c r="C16" s="21">
        <v>6</v>
      </c>
      <c r="D16" s="25">
        <f t="shared" si="0"/>
        <v>15.542488304613014</v>
      </c>
      <c r="E16" s="25">
        <f t="shared" si="0"/>
        <v>16.012613252798012</v>
      </c>
      <c r="F16" s="25">
        <f t="shared" si="0"/>
        <v>17.247113163972287</v>
      </c>
      <c r="G16" s="25">
        <f t="shared" si="0"/>
        <v>18.481731509445137</v>
      </c>
      <c r="H16" s="26">
        <v>2624.66</v>
      </c>
      <c r="I16" s="26">
        <v>2704.05</v>
      </c>
      <c r="J16" s="26">
        <v>2912.52</v>
      </c>
      <c r="K16" s="26">
        <v>3121.01</v>
      </c>
    </row>
    <row r="17" spans="1:11">
      <c r="A17" s="24">
        <v>4</v>
      </c>
      <c r="B17" s="24">
        <v>7</v>
      </c>
      <c r="C17" s="24">
        <v>8</v>
      </c>
      <c r="D17" s="28">
        <f t="shared" si="0"/>
        <v>15.828329484218628</v>
      </c>
      <c r="E17" s="28">
        <f t="shared" si="0"/>
        <v>16.298395215254338</v>
      </c>
      <c r="F17" s="28">
        <f t="shared" si="0"/>
        <v>17.568780718896193</v>
      </c>
      <c r="G17" s="28">
        <f t="shared" si="0"/>
        <v>18.839166222538047</v>
      </c>
      <c r="H17" s="27">
        <v>2672.93</v>
      </c>
      <c r="I17" s="27">
        <v>2752.31</v>
      </c>
      <c r="J17" s="27">
        <v>2966.84</v>
      </c>
      <c r="K17" s="27">
        <v>3181.37</v>
      </c>
    </row>
    <row r="18" spans="1:11">
      <c r="A18" s="21">
        <v>5</v>
      </c>
      <c r="B18" s="21">
        <v>9</v>
      </c>
      <c r="C18" s="21">
        <v>10</v>
      </c>
      <c r="D18" s="25">
        <f t="shared" si="0"/>
        <v>16.114289098122814</v>
      </c>
      <c r="E18" s="25">
        <f t="shared" si="0"/>
        <v>16.58441404630781</v>
      </c>
      <c r="F18" s="25">
        <f t="shared" si="0"/>
        <v>17.890625925267958</v>
      </c>
      <c r="G18" s="25">
        <f t="shared" si="0"/>
        <v>19.196837804228103</v>
      </c>
      <c r="H18" s="26">
        <v>2721.22</v>
      </c>
      <c r="I18" s="26">
        <v>2800.61</v>
      </c>
      <c r="J18" s="26">
        <v>3021.19</v>
      </c>
      <c r="K18" s="26">
        <v>3241.77</v>
      </c>
    </row>
    <row r="19" spans="1:11">
      <c r="A19" s="24">
        <v>6</v>
      </c>
      <c r="B19" s="24">
        <v>11</v>
      </c>
      <c r="C19" s="24">
        <v>12</v>
      </c>
      <c r="D19" s="28">
        <f t="shared" si="0"/>
        <v>16.400485580624149</v>
      </c>
      <c r="E19" s="28">
        <f t="shared" si="0"/>
        <v>16.870492094510571</v>
      </c>
      <c r="F19" s="28">
        <f t="shared" si="0"/>
        <v>18.212471131639724</v>
      </c>
      <c r="G19" s="28">
        <f t="shared" si="0"/>
        <v>19.554272517321017</v>
      </c>
      <c r="H19" s="27">
        <v>2769.55</v>
      </c>
      <c r="I19" s="27">
        <v>2848.92</v>
      </c>
      <c r="J19" s="27">
        <v>3075.54</v>
      </c>
      <c r="K19" s="27">
        <v>3302.13</v>
      </c>
    </row>
    <row r="20" spans="1:11">
      <c r="A20" s="21">
        <v>7</v>
      </c>
      <c r="B20" s="21">
        <v>13</v>
      </c>
      <c r="C20" s="21">
        <v>14</v>
      </c>
      <c r="D20" s="25">
        <f t="shared" si="0"/>
        <v>16.686445194528336</v>
      </c>
      <c r="E20" s="25">
        <f t="shared" si="0"/>
        <v>17.156510925564042</v>
      </c>
      <c r="F20" s="25">
        <f t="shared" si="0"/>
        <v>18.53413868656363</v>
      </c>
      <c r="G20" s="25">
        <f t="shared" si="0"/>
        <v>19.911825664712502</v>
      </c>
      <c r="H20" s="26">
        <v>2817.84</v>
      </c>
      <c r="I20" s="26">
        <v>2897.22</v>
      </c>
      <c r="J20" s="26">
        <v>3129.86</v>
      </c>
      <c r="K20" s="26">
        <v>3362.51</v>
      </c>
    </row>
    <row r="21" spans="1:11">
      <c r="A21" s="24">
        <v>8</v>
      </c>
      <c r="B21" s="24">
        <v>15</v>
      </c>
      <c r="C21" s="24">
        <v>16</v>
      </c>
      <c r="D21" s="28">
        <f t="shared" si="0"/>
        <v>16.972523242731096</v>
      </c>
      <c r="E21" s="28">
        <f t="shared" si="0"/>
        <v>17.442470539468232</v>
      </c>
      <c r="F21" s="28">
        <f t="shared" si="0"/>
        <v>18.855865458636821</v>
      </c>
      <c r="G21" s="28">
        <f t="shared" si="0"/>
        <v>20.269497246402558</v>
      </c>
      <c r="H21" s="27">
        <v>2866.15</v>
      </c>
      <c r="I21" s="27">
        <v>2945.51</v>
      </c>
      <c r="J21" s="27">
        <v>3184.19</v>
      </c>
      <c r="K21" s="27">
        <v>3422.91</v>
      </c>
    </row>
    <row r="22" spans="1:11">
      <c r="A22" s="21">
        <v>9</v>
      </c>
      <c r="B22" s="21">
        <v>17</v>
      </c>
      <c r="C22" s="21">
        <v>18</v>
      </c>
      <c r="D22" s="25">
        <f t="shared" si="0"/>
        <v>17.258601290933854</v>
      </c>
      <c r="E22" s="25">
        <f t="shared" si="0"/>
        <v>17.728548587670989</v>
      </c>
      <c r="F22" s="25">
        <f t="shared" si="0"/>
        <v>19.177769882157872</v>
      </c>
      <c r="G22" s="25">
        <f t="shared" si="0"/>
        <v>20.626754308047609</v>
      </c>
      <c r="H22" s="26">
        <v>2914.46</v>
      </c>
      <c r="I22" s="26">
        <v>2993.82</v>
      </c>
      <c r="J22" s="26">
        <v>3238.55</v>
      </c>
      <c r="K22" s="26">
        <v>3483.24</v>
      </c>
    </row>
    <row r="23" spans="1:11">
      <c r="A23" s="24">
        <v>10</v>
      </c>
      <c r="B23" s="24">
        <v>19</v>
      </c>
      <c r="C23" s="24">
        <v>20</v>
      </c>
      <c r="D23" s="28">
        <f t="shared" si="0"/>
        <v>17.544620121987329</v>
      </c>
      <c r="E23" s="28">
        <f t="shared" si="0"/>
        <v>18.01462663587375</v>
      </c>
      <c r="F23" s="28">
        <f t="shared" si="0"/>
        <v>19.499496654231066</v>
      </c>
      <c r="G23" s="28">
        <f t="shared" si="0"/>
        <v>20.984366672588383</v>
      </c>
      <c r="H23" s="27">
        <v>2962.76</v>
      </c>
      <c r="I23" s="27">
        <v>3042.13</v>
      </c>
      <c r="J23" s="27">
        <v>3292.88</v>
      </c>
      <c r="K23" s="27">
        <v>3543.63</v>
      </c>
    </row>
    <row r="24" spans="1:11">
      <c r="A24" s="21">
        <v>11</v>
      </c>
      <c r="B24" s="21">
        <v>21</v>
      </c>
      <c r="C24" s="21">
        <v>22</v>
      </c>
      <c r="D24" s="25">
        <f t="shared" si="0"/>
        <v>17.830520518742226</v>
      </c>
      <c r="E24" s="25">
        <f t="shared" si="0"/>
        <v>18.300645466927222</v>
      </c>
      <c r="F24" s="25">
        <f t="shared" si="0"/>
        <v>19.821223426304257</v>
      </c>
      <c r="G24" s="25">
        <f t="shared" si="0"/>
        <v>21.341860602830579</v>
      </c>
      <c r="H24" s="26">
        <v>3011.04</v>
      </c>
      <c r="I24" s="26">
        <v>3090.43</v>
      </c>
      <c r="J24" s="26">
        <v>3347.21</v>
      </c>
      <c r="K24" s="26">
        <v>3604</v>
      </c>
    </row>
    <row r="25" spans="1:11">
      <c r="A25" s="24">
        <v>12</v>
      </c>
      <c r="B25" s="24">
        <v>23</v>
      </c>
      <c r="C25" s="24">
        <v>24</v>
      </c>
      <c r="D25" s="28">
        <f t="shared" si="0"/>
        <v>18.116598566944987</v>
      </c>
      <c r="E25" s="28">
        <f t="shared" si="0"/>
        <v>18.586664297980693</v>
      </c>
      <c r="F25" s="28">
        <f t="shared" si="0"/>
        <v>20.143068632676023</v>
      </c>
      <c r="G25" s="28">
        <f t="shared" si="0"/>
        <v>21.699413750222064</v>
      </c>
      <c r="H25" s="27">
        <v>3059.35</v>
      </c>
      <c r="I25" s="27">
        <v>3138.73</v>
      </c>
      <c r="J25" s="27">
        <v>3401.56</v>
      </c>
      <c r="K25" s="27">
        <v>3664.38</v>
      </c>
    </row>
    <row r="26" spans="1:11">
      <c r="A26" s="21">
        <v>13</v>
      </c>
      <c r="B26" s="21">
        <v>25</v>
      </c>
      <c r="C26" s="21">
        <v>26</v>
      </c>
      <c r="D26" s="25">
        <f t="shared" si="0"/>
        <v>18.402617397998462</v>
      </c>
      <c r="E26" s="25">
        <f t="shared" si="0"/>
        <v>18.87262391188488</v>
      </c>
      <c r="F26" s="25">
        <f t="shared" si="0"/>
        <v>20.464913839047785</v>
      </c>
      <c r="G26" s="25">
        <f t="shared" si="0"/>
        <v>22.056966897613549</v>
      </c>
      <c r="H26" s="26">
        <v>3107.65</v>
      </c>
      <c r="I26" s="26">
        <v>3187.02</v>
      </c>
      <c r="J26" s="26">
        <v>3455.91</v>
      </c>
      <c r="K26" s="26">
        <v>3724.76</v>
      </c>
    </row>
    <row r="27" spans="1:11">
      <c r="A27" s="24">
        <v>14</v>
      </c>
      <c r="B27" s="24">
        <v>27</v>
      </c>
      <c r="C27" s="24">
        <v>28</v>
      </c>
      <c r="D27" s="28">
        <f t="shared" si="0"/>
        <v>18.68863622905193</v>
      </c>
      <c r="E27" s="28">
        <f t="shared" si="0"/>
        <v>19.15870196008764</v>
      </c>
      <c r="F27" s="28">
        <f t="shared" si="0"/>
        <v>20.786699828270265</v>
      </c>
      <c r="G27" s="28">
        <f t="shared" si="0"/>
        <v>22.41452004500503</v>
      </c>
      <c r="H27" s="27">
        <v>3155.95</v>
      </c>
      <c r="I27" s="27">
        <v>3235.33</v>
      </c>
      <c r="J27" s="27">
        <v>3510.25</v>
      </c>
      <c r="K27" s="27">
        <v>3785.14</v>
      </c>
    </row>
    <row r="28" spans="1:11">
      <c r="A28" s="21">
        <v>15</v>
      </c>
      <c r="B28" s="21">
        <v>29</v>
      </c>
      <c r="C28" s="21">
        <v>30</v>
      </c>
      <c r="D28" s="25">
        <f t="shared" si="0"/>
        <v>18.974655060105405</v>
      </c>
      <c r="E28" s="25">
        <f t="shared" si="0"/>
        <v>19.444661573991826</v>
      </c>
      <c r="F28" s="25">
        <f t="shared" si="0"/>
        <v>21.108485817492745</v>
      </c>
      <c r="G28" s="25">
        <f t="shared" si="0"/>
        <v>22.77219162669509</v>
      </c>
      <c r="H28" s="26">
        <v>3204.25</v>
      </c>
      <c r="I28" s="26">
        <v>3283.62</v>
      </c>
      <c r="J28" s="26">
        <v>3564.59</v>
      </c>
      <c r="K28" s="26">
        <v>3845.54</v>
      </c>
    </row>
    <row r="29" spans="1:11">
      <c r="A29" s="24">
        <v>16</v>
      </c>
      <c r="B29" s="24">
        <v>31</v>
      </c>
      <c r="C29" s="24">
        <v>32</v>
      </c>
      <c r="D29" s="28">
        <f t="shared" si="0"/>
        <v>19.261799016995319</v>
      </c>
      <c r="E29" s="28">
        <f t="shared" si="0"/>
        <v>19.731864748031029</v>
      </c>
      <c r="F29" s="28">
        <f t="shared" si="0"/>
        <v>21.4329957955824</v>
      </c>
      <c r="G29" s="28">
        <f t="shared" si="0"/>
        <v>23.133949191685911</v>
      </c>
      <c r="H29" s="27">
        <v>3252.74</v>
      </c>
      <c r="I29" s="27">
        <v>3332.12</v>
      </c>
      <c r="J29" s="27">
        <v>3619.39</v>
      </c>
      <c r="K29" s="27">
        <v>3906.63</v>
      </c>
    </row>
    <row r="30" spans="1:11">
      <c r="A30" s="21">
        <v>17</v>
      </c>
      <c r="B30" s="21">
        <v>33</v>
      </c>
      <c r="C30" s="21">
        <v>34</v>
      </c>
      <c r="D30" s="25">
        <f t="shared" si="0"/>
        <v>19.55237756854385</v>
      </c>
      <c r="E30" s="25">
        <f t="shared" si="0"/>
        <v>20.022443299579557</v>
      </c>
      <c r="F30" s="25">
        <f t="shared" si="0"/>
        <v>21.759874459643513</v>
      </c>
      <c r="G30" s="25">
        <f t="shared" si="0"/>
        <v>23.497305619707465</v>
      </c>
      <c r="H30" s="26">
        <v>3301.81</v>
      </c>
      <c r="I30" s="26">
        <v>3381.19</v>
      </c>
      <c r="J30" s="26">
        <v>3674.59</v>
      </c>
      <c r="K30" s="26">
        <v>3967.99</v>
      </c>
    </row>
    <row r="31" spans="1:11">
      <c r="A31" s="24">
        <v>18</v>
      </c>
      <c r="B31" s="24">
        <v>35</v>
      </c>
      <c r="C31" s="24">
        <v>36</v>
      </c>
      <c r="D31" s="28">
        <f t="shared" si="0"/>
        <v>19.842896902943092</v>
      </c>
      <c r="E31" s="28">
        <f t="shared" si="0"/>
        <v>20.312962633978799</v>
      </c>
      <c r="F31" s="28">
        <f t="shared" si="0"/>
        <v>22.086812340853911</v>
      </c>
      <c r="G31" s="28">
        <f t="shared" si="0"/>
        <v>23.860484396281162</v>
      </c>
      <c r="H31" s="27">
        <v>3350.87</v>
      </c>
      <c r="I31" s="27">
        <v>3430.25</v>
      </c>
      <c r="J31" s="27">
        <v>3729.8</v>
      </c>
      <c r="K31" s="27">
        <v>4029.32</v>
      </c>
    </row>
    <row r="32" spans="1:11">
      <c r="A32" s="21">
        <v>19</v>
      </c>
      <c r="B32" s="21">
        <v>37</v>
      </c>
      <c r="C32" s="21">
        <v>100</v>
      </c>
      <c r="D32" s="25">
        <f t="shared" si="0"/>
        <v>20.13329780304376</v>
      </c>
      <c r="E32" s="25">
        <f t="shared" si="0"/>
        <v>20.60336353407947</v>
      </c>
      <c r="F32" s="25">
        <f t="shared" si="0"/>
        <v>22.413572570616449</v>
      </c>
      <c r="G32" s="25">
        <f t="shared" si="0"/>
        <v>24.223840824302716</v>
      </c>
      <c r="H32" s="26">
        <v>3399.91</v>
      </c>
      <c r="I32" s="26">
        <v>3479.29</v>
      </c>
      <c r="J32" s="26">
        <v>3784.98</v>
      </c>
      <c r="K32" s="26">
        <v>4090.68</v>
      </c>
    </row>
    <row r="36" spans="1:2">
      <c r="A36" s="4" t="s">
        <v>35</v>
      </c>
      <c r="B36" t="s">
        <v>41</v>
      </c>
    </row>
    <row r="37" spans="1:2">
      <c r="A37" t="s">
        <v>36</v>
      </c>
      <c r="B37">
        <v>46.77</v>
      </c>
    </row>
    <row r="38" spans="1:2">
      <c r="A38" t="s">
        <v>37</v>
      </c>
      <c r="B38">
        <v>46.77</v>
      </c>
    </row>
    <row r="39" spans="1:2">
      <c r="A39" t="s">
        <v>38</v>
      </c>
      <c r="B39">
        <v>1.69</v>
      </c>
    </row>
    <row r="40" spans="1:2">
      <c r="A40" t="s">
        <v>39</v>
      </c>
      <c r="B40">
        <v>5.88</v>
      </c>
    </row>
    <row r="41" spans="1:2">
      <c r="A41" t="s">
        <v>40</v>
      </c>
      <c r="B41">
        <v>5.88</v>
      </c>
    </row>
  </sheetData>
  <mergeCells count="5">
    <mergeCell ref="B10:C10"/>
    <mergeCell ref="D10:G10"/>
    <mergeCell ref="B12:C12"/>
    <mergeCell ref="D12:G12"/>
    <mergeCell ref="H12:K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2024</vt:lpstr>
      <vt:lpstr>2023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Pirmin Riedmann</dc:creator>
  <cp:lastModifiedBy>Pirmin Riedmann</cp:lastModifiedBy>
  <cp:lastPrinted>2024-07-30T13:52:37Z</cp:lastPrinted>
  <dcterms:created xsi:type="dcterms:W3CDTF">2024-07-26T08:14:01Z</dcterms:created>
  <dcterms:modified xsi:type="dcterms:W3CDTF">2024-11-19T10:19:30Z</dcterms:modified>
</cp:coreProperties>
</file>